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.bracco\Desktop\"/>
    </mc:Choice>
  </mc:AlternateContent>
  <bookViews>
    <workbookView xWindow="0" yWindow="0" windowWidth="28800" windowHeight="12300"/>
  </bookViews>
  <sheets>
    <sheet name="Istruttori Istruttori Dir." sheetId="3" r:id="rId1"/>
  </sheets>
  <definedNames>
    <definedName name="_xlnm.Print_Area" localSheetId="0">'Istruttori Istruttori Dir.'!$B$1:$K$97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3" l="1"/>
  <c r="J58" i="3"/>
  <c r="D58" i="3"/>
  <c r="E58" i="3"/>
  <c r="F58" i="3"/>
  <c r="G58" i="3"/>
  <c r="H58" i="3"/>
  <c r="I58" i="3"/>
  <c r="K54" i="3"/>
  <c r="C101" i="3"/>
  <c r="J101" i="3"/>
  <c r="J103" i="3"/>
  <c r="K103" i="3"/>
  <c r="C102" i="3"/>
  <c r="J102" i="3"/>
  <c r="K102" i="3"/>
  <c r="I102" i="3"/>
  <c r="H102" i="3"/>
  <c r="G102" i="3"/>
  <c r="F102" i="3"/>
  <c r="E102" i="3"/>
  <c r="D102" i="3"/>
  <c r="K101" i="3"/>
  <c r="I101" i="3"/>
  <c r="H101" i="3"/>
  <c r="G101" i="3"/>
  <c r="F101" i="3"/>
  <c r="E101" i="3"/>
  <c r="D101" i="3"/>
  <c r="D53" i="3"/>
  <c r="E53" i="3"/>
  <c r="F53" i="3"/>
  <c r="G53" i="3"/>
  <c r="H53" i="3"/>
  <c r="I53" i="3"/>
  <c r="J53" i="3"/>
  <c r="K49" i="3"/>
  <c r="D69" i="3"/>
  <c r="E69" i="3"/>
  <c r="F69" i="3"/>
  <c r="G69" i="3"/>
  <c r="H69" i="3"/>
  <c r="I69" i="3"/>
  <c r="J69" i="3"/>
  <c r="K66" i="3"/>
  <c r="D74" i="3"/>
  <c r="E74" i="3"/>
  <c r="F74" i="3"/>
  <c r="G74" i="3"/>
  <c r="H74" i="3"/>
  <c r="I74" i="3"/>
  <c r="J74" i="3"/>
  <c r="K70" i="3"/>
  <c r="D83" i="3"/>
  <c r="E83" i="3"/>
  <c r="F83" i="3"/>
  <c r="G83" i="3"/>
  <c r="H83" i="3"/>
  <c r="I83" i="3"/>
  <c r="J83" i="3"/>
  <c r="K79" i="3"/>
  <c r="D84" i="3"/>
  <c r="H84" i="3"/>
  <c r="C88" i="3"/>
  <c r="D24" i="3"/>
  <c r="E24" i="3"/>
  <c r="F24" i="3"/>
  <c r="G24" i="3"/>
  <c r="H24" i="3"/>
  <c r="I24" i="3"/>
  <c r="J24" i="3"/>
  <c r="K21" i="3"/>
  <c r="D28" i="3"/>
  <c r="E28" i="3"/>
  <c r="F28" i="3"/>
  <c r="G28" i="3"/>
  <c r="H28" i="3"/>
  <c r="I28" i="3"/>
  <c r="J28" i="3"/>
  <c r="K25" i="3"/>
  <c r="D32" i="3"/>
  <c r="E32" i="3"/>
  <c r="F32" i="3"/>
  <c r="G32" i="3"/>
  <c r="H32" i="3"/>
  <c r="I32" i="3"/>
  <c r="J32" i="3"/>
  <c r="K29" i="3"/>
  <c r="D33" i="3"/>
  <c r="C33" i="3"/>
  <c r="H33" i="3"/>
  <c r="C87" i="3"/>
  <c r="H87" i="3"/>
  <c r="J78" i="3"/>
  <c r="I78" i="3"/>
  <c r="H78" i="3"/>
  <c r="G78" i="3"/>
  <c r="F78" i="3"/>
  <c r="E78" i="3"/>
  <c r="D78" i="3"/>
  <c r="K75" i="3"/>
  <c r="C63" i="3"/>
  <c r="C62" i="3"/>
  <c r="H61" i="3"/>
  <c r="C61" i="3"/>
  <c r="C60" i="3"/>
  <c r="C46" i="3"/>
  <c r="C45" i="3"/>
  <c r="C44" i="3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rgb="FF000000"/>
            <rFont val="Tahoma"/>
            <family val="2"/>
          </rPr>
          <t>eccellente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<sst xmlns="http://schemas.openxmlformats.org/spreadsheetml/2006/main" count="120" uniqueCount="90">
  <si>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</si>
  <si>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</si>
  <si>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</si>
  <si>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</si>
  <si>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</si>
  <si>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</si>
  <si>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</si>
  <si>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</si>
  <si>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</si>
  <si>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</si>
  <si>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</si>
  <si>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</si>
  <si>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</si>
  <si>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</si>
  <si>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</si>
  <si>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</si>
  <si>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</si>
  <si>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</si>
  <si>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</si>
  <si>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</si>
  <si>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</si>
  <si>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</si>
  <si>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</si>
  <si>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</si>
  <si>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</si>
  <si>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</si>
  <si>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</si>
  <si>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</si>
  <si>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</si>
  <si>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</si>
  <si>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</si>
  <si>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</si>
  <si>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</si>
  <si>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</si>
  <si>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</si>
  <si>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 xml:space="preserve">Costanza dell' impegno nel tempo e nelle prassi di lavoro </t>
  </si>
  <si>
    <t>%  incidenza VALUTAZIONE</t>
  </si>
  <si>
    <t>COMPORTAMENTI PROFESSIONALI</t>
  </si>
  <si>
    <t>VALUTAZIONE COMPORTAMENTI PROFESSIONALI</t>
  </si>
  <si>
    <t xml:space="preserve"> Orientamento alla qualità dei servizi 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</si>
  <si>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</si>
  <si>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</si>
  <si>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</si>
  <si>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</si>
  <si>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</si>
  <si>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</si>
  <si>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</si>
  <si>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Nome Cognome</t>
  </si>
  <si>
    <t>Istruttore /  Istruttore Direttivo</t>
  </si>
  <si>
    <t>si impegna verso i traguardi professionali</t>
  </si>
  <si>
    <t>investe sulla crescita delle competenze proprie e della organizzazione</t>
  </si>
  <si>
    <t>Dimostra disponibilità a farsi carico dell'incertezza adattando in modo coerente e funzionale il proprio comportamento</t>
  </si>
  <si>
    <t>Sa Comunicare e  ha capacità relazionale con i  colleghi</t>
  </si>
  <si>
    <t>Sa gestire positivamente le divergenze e  i conflitti</t>
  </si>
  <si>
    <t>Ha capacità di lavorare in team</t>
  </si>
  <si>
    <t>Ha iniziativa e propositività</t>
  </si>
  <si>
    <t>Ha autonomia e capacità di risolvere i problemi</t>
  </si>
  <si>
    <t>Ha capacità di cogliere le opportunità delle innovazioni tecnologiche</t>
  </si>
  <si>
    <t>Ha capacità di standardizzare le procedure (amministrative o operative), finalizzandole al recupero dell’efficienza</t>
  </si>
  <si>
    <t>Ha propositività nella razionalizzazione dei processi</t>
  </si>
  <si>
    <t>Sa farsi carico del rispetto dei tempi e dei procedimenti</t>
  </si>
  <si>
    <t>Manifesta comprensione e rimuove le cause degli scostamenti dagli standard di servizio  rispettando i criteri quali-quantitativi</t>
  </si>
  <si>
    <t>Ha capacità di interpretare  i fenomeni,  il contesto di riferimento e l’ambiente in cui è esplicata la prestazione lavorativa ed orientare coerentemente il proprio comportamento</t>
  </si>
  <si>
    <t>conosce la  responsabilità, le risorse,  gli obiettivi rispetto alla posizione ricoperta</t>
  </si>
  <si>
    <t>persegue la soddisfazione da parte degli utenti ricavato  anche da segnalazioni, reclami o rilevazione di customer</t>
  </si>
  <si>
    <t>Il valutatore deve compilare questo campo in merito a:</t>
  </si>
  <si>
    <t>punti di forza del collaboratore</t>
  </si>
  <si>
    <t>aree di miglioramento del collaboratore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</si>
  <si>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</si>
  <si>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</si>
  <si>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</si>
  <si>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</si>
  <si>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</si>
  <si>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</si>
  <si>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</si>
  <si>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</si>
  <si>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</si>
  <si>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</si>
  <si>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</si>
  <si>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</si>
  <si>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</si>
  <si>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</si>
  <si>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</si>
  <si>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</si>
  <si>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indichi cosa ha favorito il conseguimento dei risultati e ha sviluppato competenze:</t>
  </si>
  <si>
    <t xml:space="preserve">Sa utilizzare  le proprie capacità intellettuali ed emotive  in modo da superare gli ostacoli </t>
  </si>
  <si>
    <t>Lavora con costanza e impegno qualitativo al raggiungimento degli obiettivi</t>
  </si>
  <si>
    <t>Lavora con costanza e impegno quantitativo al raggiungimento degli obiettivi</t>
  </si>
  <si>
    <t>E' Preciso nell’applicazione delle regole che disciplinano le attività e le procedure comprese le azioni previste nel Piano di Prevenzione della Corruzione e della trasparenza  e nel Codice di comportamento</t>
  </si>
  <si>
    <t>Area Professionale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</si>
</sst>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07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9" fillId="0" borderId="0" xfId="0" applyFont="1" applyBorder="1"/>
    <xf numFmtId="0" fontId="4" fillId="0" borderId="0" xfId="0" applyFont="1" applyBorder="1"/>
    <xf numFmtId="0" fontId="6" fillId="0" borderId="3" xfId="0" applyFont="1" applyBorder="1" applyAlignment="1">
      <alignment horizontal="left"/>
    </xf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5" fillId="0" borderId="0" xfId="0" applyFont="1" applyFill="1" applyAlignment="1">
      <alignment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5" xfId="0" applyFont="1" applyBorder="1"/>
    <xf numFmtId="0" fontId="6" fillId="0" borderId="35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9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26" xfId="0" applyBorder="1"/>
    <xf numFmtId="0" fontId="3" fillId="0" borderId="26" xfId="0" applyFont="1" applyBorder="1" applyAlignment="1">
      <alignment vertical="center"/>
    </xf>
    <xf numFmtId="0" fontId="0" fillId="0" borderId="29" xfId="0" applyBorder="1"/>
    <xf numFmtId="0" fontId="10" fillId="11" borderId="31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16" borderId="28" xfId="0" applyFont="1" applyFill="1" applyBorder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17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107</xdr:row>
      <xdr:rowOff>0</xdr:rowOff>
    </xdr:from>
    <xdr:to>
      <xdr:col>5</xdr:col>
      <xdr:colOff>638175</xdr:colOff>
      <xdr:row>107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930CD4-55A7-CC4D-92C5-00E0823E563B}"/>
            </a:ext>
          </a:extLst>
        </xdr:cNvPr>
        <xdr:cNvSpPr>
          <a:spLocks noChangeShapeType="1"/>
        </xdr:cNvSpPr>
      </xdr:nvSpPr>
      <xdr:spPr bwMode="auto">
        <a:xfrm>
          <a:off x="6664325" y="37465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108</xdr:row>
      <xdr:rowOff>0</xdr:rowOff>
    </xdr:from>
    <xdr:to>
      <xdr:col>5</xdr:col>
      <xdr:colOff>619125</xdr:colOff>
      <xdr:row>108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7D72A13-4CDE-0942-BEFD-5319DD5B9E53}"/>
            </a:ext>
          </a:extLst>
        </xdr:cNvPr>
        <xdr:cNvSpPr>
          <a:spLocks noChangeShapeType="1"/>
        </xdr:cNvSpPr>
      </xdr:nvSpPr>
      <xdr:spPr bwMode="auto">
        <a:xfrm>
          <a:off x="6645275" y="376428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109</xdr:row>
      <xdr:rowOff>0</xdr:rowOff>
    </xdr:from>
    <xdr:to>
      <xdr:col>5</xdr:col>
      <xdr:colOff>600075</xdr:colOff>
      <xdr:row>109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DC61EA-35A6-334A-8834-B6805D28E7CA}"/>
            </a:ext>
          </a:extLst>
        </xdr:cNvPr>
        <xdr:cNvSpPr>
          <a:spLocks noChangeShapeType="1"/>
        </xdr:cNvSpPr>
      </xdr:nvSpPr>
      <xdr:spPr bwMode="auto">
        <a:xfrm>
          <a:off x="6626225" y="378206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106</xdr:row>
      <xdr:rowOff>0</xdr:rowOff>
    </xdr:from>
    <xdr:to>
      <xdr:col>6</xdr:col>
      <xdr:colOff>638175</xdr:colOff>
      <xdr:row>106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5F1DBD7-6635-AE46-9121-030743336461}"/>
            </a:ext>
          </a:extLst>
        </xdr:cNvPr>
        <xdr:cNvSpPr>
          <a:spLocks noChangeShapeType="1"/>
        </xdr:cNvSpPr>
      </xdr:nvSpPr>
      <xdr:spPr bwMode="auto">
        <a:xfrm>
          <a:off x="7439025" y="372872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110</xdr:row>
      <xdr:rowOff>0</xdr:rowOff>
    </xdr:from>
    <xdr:to>
      <xdr:col>5</xdr:col>
      <xdr:colOff>581025</xdr:colOff>
      <xdr:row>110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6C7E3D61-9844-5E41-A4EE-F559DE1CF9DB}"/>
            </a:ext>
          </a:extLst>
        </xdr:cNvPr>
        <xdr:cNvSpPr>
          <a:spLocks noChangeShapeType="1"/>
        </xdr:cNvSpPr>
      </xdr:nvSpPr>
      <xdr:spPr bwMode="auto">
        <a:xfrm>
          <a:off x="6607175" y="379984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111</xdr:row>
      <xdr:rowOff>0</xdr:rowOff>
    </xdr:from>
    <xdr:to>
      <xdr:col>5</xdr:col>
      <xdr:colOff>600075</xdr:colOff>
      <xdr:row>111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B7AB56E-ECCE-1C47-82A6-F6563A5274AD}"/>
            </a:ext>
          </a:extLst>
        </xdr:cNvPr>
        <xdr:cNvSpPr>
          <a:spLocks noChangeShapeType="1"/>
        </xdr:cNvSpPr>
      </xdr:nvSpPr>
      <xdr:spPr bwMode="auto">
        <a:xfrm>
          <a:off x="6626225" y="381762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371475</xdr:colOff>
      <xdr:row>112</xdr:row>
      <xdr:rowOff>0</xdr:rowOff>
    </xdr:from>
    <xdr:to>
      <xdr:col>5</xdr:col>
      <xdr:colOff>581025</xdr:colOff>
      <xdr:row>112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6070EAB9-8544-E641-9BEB-C6C8A1815ACB}"/>
            </a:ext>
          </a:extLst>
        </xdr:cNvPr>
        <xdr:cNvSpPr>
          <a:spLocks noChangeShapeType="1"/>
        </xdr:cNvSpPr>
      </xdr:nvSpPr>
      <xdr:spPr bwMode="auto">
        <a:xfrm>
          <a:off x="6607175" y="38354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106</xdr:row>
      <xdr:rowOff>0</xdr:rowOff>
    </xdr:from>
    <xdr:to>
      <xdr:col>6</xdr:col>
      <xdr:colOff>638175</xdr:colOff>
      <xdr:row>106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AEEC29FF-C8E1-FA4D-8793-66E00C843F8F}"/>
            </a:ext>
          </a:extLst>
        </xdr:cNvPr>
        <xdr:cNvSpPr>
          <a:spLocks noChangeShapeType="1"/>
        </xdr:cNvSpPr>
      </xdr:nvSpPr>
      <xdr:spPr bwMode="auto">
        <a:xfrm>
          <a:off x="7439025" y="372872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7"/>
  <sheetViews>
    <sheetView tabSelected="1" view="pageBreakPreview" topLeftCell="B4" zoomScale="91" zoomScaleNormal="100" zoomScaleSheetLayoutView="91" zoomScalePageLayoutView="146" workbookViewId="0">
      <selection activeCell="C5" sqref="C5:F5"/>
    </sheetView>
  </sheetViews>
  <sheetFormatPr defaultColWidth="8.7109375" defaultRowHeight="12.75" x14ac:dyDescent="0.2"/>
  <cols>
    <col min="1" max="1" width="6.7109375" hidden="1" customWidth="1"/>
    <col min="2" max="2" width="50.71093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70" t="s">
        <v>46</v>
      </c>
      <c r="D1" s="170"/>
      <c r="E1" s="170"/>
      <c r="F1" s="170"/>
      <c r="G1" s="2"/>
      <c r="H1" s="168" t="s">
        <v>1</v>
      </c>
      <c r="I1" s="169"/>
      <c r="J1" s="169"/>
    </row>
    <row r="2" spans="1:12" ht="15" customHeight="1" x14ac:dyDescent="0.2">
      <c r="B2" s="4" t="s">
        <v>2</v>
      </c>
      <c r="C2" s="170"/>
      <c r="D2" s="170"/>
      <c r="E2" s="170"/>
      <c r="F2" s="170"/>
      <c r="G2" s="5"/>
      <c r="H2" s="147"/>
      <c r="I2" s="148"/>
      <c r="J2" s="149"/>
    </row>
    <row r="3" spans="1:12" ht="15" x14ac:dyDescent="0.2">
      <c r="B3" s="6" t="s">
        <v>3</v>
      </c>
      <c r="C3" s="170" t="s">
        <v>47</v>
      </c>
      <c r="D3" s="170"/>
      <c r="E3" s="170"/>
      <c r="F3" s="170"/>
      <c r="G3" s="7"/>
      <c r="H3" s="150"/>
      <c r="I3" s="151"/>
      <c r="J3" s="152"/>
    </row>
    <row r="4" spans="1:12" ht="15" x14ac:dyDescent="0.2">
      <c r="B4" s="8" t="s">
        <v>89</v>
      </c>
      <c r="C4" s="154"/>
      <c r="D4" s="154"/>
      <c r="E4" s="154"/>
      <c r="F4" s="154"/>
      <c r="G4" s="9"/>
      <c r="H4" s="9"/>
      <c r="I4" s="9"/>
      <c r="J4" s="10"/>
    </row>
    <row r="5" spans="1:12" ht="15.75" thickBot="1" x14ac:dyDescent="0.25">
      <c r="B5" s="11" t="s">
        <v>5</v>
      </c>
      <c r="C5" s="195" t="s">
        <v>48</v>
      </c>
      <c r="D5" s="195"/>
      <c r="E5" s="195"/>
      <c r="F5" s="195"/>
      <c r="G5" s="12"/>
      <c r="H5" s="12"/>
      <c r="I5" s="12"/>
      <c r="J5" s="12"/>
    </row>
    <row r="6" spans="1:12" ht="20.25" customHeight="1" x14ac:dyDescent="0.2">
      <c r="B6" s="196" t="s">
        <v>7</v>
      </c>
      <c r="C6" s="197"/>
      <c r="D6" s="197"/>
      <c r="E6" s="197"/>
      <c r="F6" s="197"/>
      <c r="G6" s="198" t="s">
        <v>8</v>
      </c>
      <c r="H6" s="199"/>
      <c r="I6" s="198" t="s">
        <v>9</v>
      </c>
      <c r="J6" s="200"/>
    </row>
    <row r="7" spans="1:12" s="13" customFormat="1" ht="12.75" customHeight="1" x14ac:dyDescent="0.2">
      <c r="B7" s="201" t="s">
        <v>10</v>
      </c>
      <c r="C7" s="202"/>
      <c r="D7" s="203" t="s">
        <v>11</v>
      </c>
      <c r="E7" s="202"/>
      <c r="F7" s="202"/>
      <c r="G7" s="204"/>
      <c r="H7" s="204"/>
      <c r="I7" s="205"/>
      <c r="J7" s="206"/>
      <c r="L7" s="3"/>
    </row>
    <row r="8" spans="1:12" x14ac:dyDescent="0.2">
      <c r="B8" s="188"/>
      <c r="C8" s="189"/>
      <c r="D8" s="190"/>
      <c r="E8" s="190"/>
      <c r="F8" s="190"/>
      <c r="G8" s="191"/>
      <c r="H8" s="191"/>
      <c r="I8" s="192"/>
      <c r="J8" s="193"/>
    </row>
    <row r="9" spans="1:12" x14ac:dyDescent="0.2">
      <c r="B9" s="188"/>
      <c r="C9" s="189"/>
      <c r="D9" s="190"/>
      <c r="E9" s="190"/>
      <c r="F9" s="190"/>
      <c r="G9" s="191"/>
      <c r="H9" s="191"/>
      <c r="I9" s="192"/>
      <c r="J9" s="193"/>
    </row>
    <row r="10" spans="1:12" x14ac:dyDescent="0.2">
      <c r="B10" s="188"/>
      <c r="C10" s="189"/>
      <c r="D10" s="190"/>
      <c r="E10" s="190"/>
      <c r="F10" s="190"/>
      <c r="G10" s="191"/>
      <c r="H10" s="191"/>
      <c r="I10" s="192"/>
      <c r="J10" s="193"/>
    </row>
    <row r="11" spans="1:12" x14ac:dyDescent="0.2">
      <c r="B11" s="188"/>
      <c r="C11" s="189"/>
      <c r="D11" s="190"/>
      <c r="E11" s="190"/>
      <c r="F11" s="190"/>
      <c r="G11" s="191"/>
      <c r="H11" s="191"/>
      <c r="I11" s="192"/>
      <c r="J11" s="193"/>
    </row>
    <row r="12" spans="1:12" x14ac:dyDescent="0.2">
      <c r="B12" s="188"/>
      <c r="C12" s="189"/>
      <c r="D12" s="190"/>
      <c r="E12" s="190"/>
      <c r="F12" s="190"/>
      <c r="G12" s="191"/>
      <c r="H12" s="191"/>
      <c r="I12" s="192"/>
      <c r="J12" s="193"/>
    </row>
    <row r="13" spans="1:12" x14ac:dyDescent="0.2">
      <c r="B13" s="188"/>
      <c r="C13" s="189"/>
      <c r="D13" s="190"/>
      <c r="E13" s="190"/>
      <c r="F13" s="190"/>
      <c r="G13" s="191"/>
      <c r="H13" s="191"/>
      <c r="I13" s="192"/>
      <c r="J13" s="193"/>
    </row>
    <row r="14" spans="1:12" x14ac:dyDescent="0.2">
      <c r="B14" s="188"/>
      <c r="C14" s="189"/>
      <c r="D14" s="190"/>
      <c r="E14" s="190"/>
      <c r="F14" s="190"/>
      <c r="G14" s="191"/>
      <c r="H14" s="191"/>
      <c r="I14" s="192"/>
      <c r="J14" s="193"/>
    </row>
    <row r="15" spans="1:12" x14ac:dyDescent="0.2">
      <c r="A15" s="14"/>
      <c r="B15" s="188"/>
      <c r="C15" s="189"/>
      <c r="D15" s="190"/>
      <c r="E15" s="190"/>
      <c r="F15" s="190"/>
      <c r="G15" s="191"/>
      <c r="H15" s="191"/>
      <c r="I15" s="192"/>
      <c r="J15" s="193"/>
    </row>
    <row r="16" spans="1:12" x14ac:dyDescent="0.2">
      <c r="A16" s="14"/>
      <c r="B16" s="188"/>
      <c r="C16" s="189"/>
      <c r="D16" s="190"/>
      <c r="E16" s="190"/>
      <c r="F16" s="190"/>
      <c r="G16" s="191"/>
      <c r="H16" s="191"/>
      <c r="I16" s="192"/>
      <c r="J16" s="193"/>
    </row>
    <row r="17" spans="1:12" x14ac:dyDescent="0.2">
      <c r="A17" s="14"/>
      <c r="B17" s="194"/>
      <c r="C17" s="190"/>
      <c r="D17" s="190"/>
      <c r="E17" s="190"/>
      <c r="F17" s="190"/>
      <c r="G17" s="191"/>
      <c r="H17" s="191"/>
      <c r="I17" s="192"/>
      <c r="J17" s="193"/>
    </row>
    <row r="18" spans="1:12" ht="13.5" thickBot="1" x14ac:dyDescent="0.25">
      <c r="A18" s="14"/>
      <c r="B18" s="178"/>
      <c r="C18" s="179"/>
      <c r="D18" s="179"/>
      <c r="E18" s="179"/>
      <c r="F18" s="179"/>
      <c r="G18" s="180"/>
      <c r="H18" s="180"/>
      <c r="I18" s="181"/>
      <c r="J18" s="182"/>
    </row>
    <row r="19" spans="1:12" s="16" customFormat="1" ht="13.5" thickBot="1" x14ac:dyDescent="0.25">
      <c r="A19" s="15"/>
      <c r="B19" s="183"/>
      <c r="C19" s="184"/>
      <c r="D19" s="185"/>
      <c r="E19" s="185"/>
      <c r="F19" s="185"/>
      <c r="G19" s="186"/>
      <c r="H19" s="186"/>
      <c r="I19" s="187"/>
      <c r="J19" s="187"/>
      <c r="L19" s="17"/>
    </row>
    <row r="20" spans="1:12" ht="35.25" customHeight="1" thickBot="1" x14ac:dyDescent="0.25">
      <c r="A20" s="18"/>
      <c r="B20" s="47" t="s">
        <v>34</v>
      </c>
      <c r="C20" s="48" t="s">
        <v>14</v>
      </c>
      <c r="D20" s="173" t="s">
        <v>36</v>
      </c>
      <c r="E20" s="173"/>
      <c r="F20" s="173"/>
      <c r="G20" s="174"/>
      <c r="H20" s="175">
        <v>0.6</v>
      </c>
      <c r="I20" s="176"/>
      <c r="J20" s="177"/>
    </row>
    <row r="21" spans="1:12" ht="35.25" customHeight="1" thickBot="1" x14ac:dyDescent="0.25">
      <c r="A21" s="18"/>
      <c r="B21" s="51" t="s">
        <v>12</v>
      </c>
      <c r="C21" s="52"/>
      <c r="D21" s="53">
        <v>1</v>
      </c>
      <c r="E21" s="53">
        <v>2</v>
      </c>
      <c r="F21" s="53">
        <v>3</v>
      </c>
      <c r="G21" s="54">
        <v>4</v>
      </c>
      <c r="H21" s="55">
        <v>5</v>
      </c>
      <c r="I21" s="55">
        <v>6</v>
      </c>
      <c r="J21" s="55">
        <v>7</v>
      </c>
      <c r="K21" s="46">
        <f>SUM(D24:J24)/2</f>
        <v>0</v>
      </c>
    </row>
    <row r="22" spans="1:12" ht="35.25" customHeight="1" x14ac:dyDescent="0.2">
      <c r="A22" s="18"/>
      <c r="B22" s="119" t="s">
        <v>49</v>
      </c>
      <c r="C22" s="119"/>
      <c r="D22" s="36"/>
      <c r="E22" s="36"/>
      <c r="F22" s="36"/>
      <c r="G22" s="37"/>
      <c r="H22" s="33" t="s">
        <v>33</v>
      </c>
      <c r="I22" s="33"/>
      <c r="J22" s="33"/>
    </row>
    <row r="23" spans="1:12" ht="35.25" customHeight="1" thickBot="1" x14ac:dyDescent="0.25">
      <c r="A23" s="18"/>
      <c r="B23" s="119" t="s">
        <v>50</v>
      </c>
      <c r="C23" s="119"/>
      <c r="D23" s="36"/>
      <c r="E23" s="36"/>
      <c r="F23" s="36"/>
      <c r="G23" s="37"/>
      <c r="H23" s="33"/>
      <c r="I23" s="33"/>
      <c r="J23" s="33"/>
    </row>
    <row r="24" spans="1:12" ht="35.25" hidden="1" customHeight="1" thickBot="1" x14ac:dyDescent="0.25">
      <c r="A24" s="18"/>
      <c r="B24" s="172"/>
      <c r="C24" s="172"/>
      <c r="D24" s="38">
        <f>((IF(D22="X",D21,"0")+(IF(D23="X",D21,"0"))))</f>
        <v>0</v>
      </c>
      <c r="E24" s="38">
        <f t="shared" ref="E24:J24" si="0">((IF(E22="X",E21,"0")+(IF(E23="X",E21,"0"))))</f>
        <v>0</v>
      </c>
      <c r="F24" s="38">
        <f t="shared" si="0"/>
        <v>0</v>
      </c>
      <c r="G24" s="39">
        <f t="shared" si="0"/>
        <v>0</v>
      </c>
      <c r="H24" s="41">
        <f t="shared" si="0"/>
        <v>0</v>
      </c>
      <c r="I24" s="41">
        <f t="shared" si="0"/>
        <v>0</v>
      </c>
      <c r="J24" s="41">
        <f t="shared" si="0"/>
        <v>0</v>
      </c>
    </row>
    <row r="25" spans="1:12" ht="35.25" customHeight="1" thickBot="1" x14ac:dyDescent="0.25">
      <c r="A25" s="18"/>
      <c r="B25" s="49" t="s">
        <v>13</v>
      </c>
      <c r="C25" s="50"/>
      <c r="D25" s="53">
        <v>1</v>
      </c>
      <c r="E25" s="53">
        <v>2</v>
      </c>
      <c r="F25" s="53">
        <v>3</v>
      </c>
      <c r="G25" s="54">
        <v>4</v>
      </c>
      <c r="H25" s="55">
        <v>5</v>
      </c>
      <c r="I25" s="55">
        <v>6</v>
      </c>
      <c r="J25" s="55">
        <v>7</v>
      </c>
      <c r="K25" s="46">
        <f>SUM(D28:J28)/2</f>
        <v>0</v>
      </c>
    </row>
    <row r="26" spans="1:12" ht="35.25" customHeight="1" x14ac:dyDescent="0.2">
      <c r="A26" s="18"/>
      <c r="B26" s="119" t="s">
        <v>51</v>
      </c>
      <c r="C26" s="119"/>
      <c r="D26" s="36"/>
      <c r="E26" s="36"/>
      <c r="F26" s="36"/>
      <c r="G26" s="37"/>
      <c r="H26" s="33"/>
      <c r="I26" s="33"/>
      <c r="J26" s="33"/>
    </row>
    <row r="27" spans="1:12" ht="35.25" customHeight="1" thickBot="1" x14ac:dyDescent="0.25">
      <c r="A27" s="18"/>
      <c r="B27" s="119" t="s">
        <v>85</v>
      </c>
      <c r="C27" s="119"/>
      <c r="D27" s="36"/>
      <c r="E27" s="36"/>
      <c r="F27" s="36"/>
      <c r="G27" s="37"/>
      <c r="H27" s="33"/>
      <c r="I27" s="33"/>
      <c r="J27" s="33"/>
    </row>
    <row r="28" spans="1:12" ht="35.25" hidden="1" customHeight="1" x14ac:dyDescent="0.2">
      <c r="A28" s="18"/>
      <c r="B28" s="172"/>
      <c r="C28" s="172"/>
      <c r="D28" s="38">
        <f>((IF(D26="X",D25,"0")+(IF(D27="X",D25,"0"))))</f>
        <v>0</v>
      </c>
      <c r="E28" s="38">
        <f t="shared" ref="E28:J28" si="1">((IF(E26="X",E25,"0")+(IF(E27="X",E25,"0"))))</f>
        <v>0</v>
      </c>
      <c r="F28" s="38">
        <f t="shared" si="1"/>
        <v>0</v>
      </c>
      <c r="G28" s="39">
        <f t="shared" si="1"/>
        <v>0</v>
      </c>
      <c r="H28" s="41">
        <f t="shared" si="1"/>
        <v>0</v>
      </c>
      <c r="I28" s="41">
        <f t="shared" si="1"/>
        <v>0</v>
      </c>
      <c r="J28" s="41">
        <f t="shared" si="1"/>
        <v>0</v>
      </c>
    </row>
    <row r="29" spans="1:12" ht="35.25" customHeight="1" thickBot="1" x14ac:dyDescent="0.25">
      <c r="A29" s="18"/>
      <c r="B29" s="49" t="s">
        <v>35</v>
      </c>
      <c r="C29" s="50"/>
      <c r="D29" s="53">
        <v>1</v>
      </c>
      <c r="E29" s="53">
        <v>2</v>
      </c>
      <c r="F29" s="53">
        <v>3</v>
      </c>
      <c r="G29" s="54">
        <v>4</v>
      </c>
      <c r="H29" s="55">
        <v>5</v>
      </c>
      <c r="I29" s="55">
        <v>6</v>
      </c>
      <c r="J29" s="55">
        <v>7</v>
      </c>
      <c r="K29" s="46">
        <f>SUM(D32:J32)/2</f>
        <v>0</v>
      </c>
    </row>
    <row r="30" spans="1:12" ht="35.25" customHeight="1" x14ac:dyDescent="0.2">
      <c r="A30" s="18"/>
      <c r="B30" s="119" t="s">
        <v>86</v>
      </c>
      <c r="C30" s="119"/>
      <c r="D30" s="36"/>
      <c r="E30" s="36"/>
      <c r="F30" s="36"/>
      <c r="G30" s="37"/>
      <c r="H30" s="33"/>
      <c r="I30" s="33"/>
      <c r="J30" s="33"/>
    </row>
    <row r="31" spans="1:12" ht="35.25" customHeight="1" thickBot="1" x14ac:dyDescent="0.25">
      <c r="A31" s="18"/>
      <c r="B31" s="119" t="s">
        <v>87</v>
      </c>
      <c r="C31" s="119"/>
      <c r="D31" s="36"/>
      <c r="E31" s="36"/>
      <c r="F31" s="36"/>
      <c r="G31" s="37"/>
      <c r="H31" s="33"/>
      <c r="I31" s="33"/>
      <c r="J31" s="33"/>
    </row>
    <row r="32" spans="1:12" ht="35.25" hidden="1" customHeight="1" thickBot="1" x14ac:dyDescent="0.25">
      <c r="A32" s="18"/>
      <c r="B32" s="120"/>
      <c r="C32" s="120"/>
      <c r="D32" s="43">
        <f>((IF(D30="X",D29,"0")+(IF(D31="X",D29,"0"))))</f>
        <v>0</v>
      </c>
      <c r="E32" s="43">
        <f t="shared" ref="E32:J32" si="2">((IF(E30="X",E29,"0")+(IF(E31="X",E29,"0"))))</f>
        <v>0</v>
      </c>
      <c r="F32" s="43">
        <f t="shared" si="2"/>
        <v>0</v>
      </c>
      <c r="G32" s="44">
        <f t="shared" si="2"/>
        <v>0</v>
      </c>
      <c r="H32" s="45">
        <f t="shared" si="2"/>
        <v>0</v>
      </c>
      <c r="I32" s="45">
        <f t="shared" si="2"/>
        <v>0</v>
      </c>
      <c r="J32" s="45">
        <f t="shared" si="2"/>
        <v>0</v>
      </c>
    </row>
    <row r="33" spans="1:11" s="22" customFormat="1" ht="45" customHeight="1" thickBot="1" x14ac:dyDescent="0.25">
      <c r="B33" s="101" t="s">
        <v>42</v>
      </c>
      <c r="C33" s="102">
        <f>C29+C25+C21</f>
        <v>0</v>
      </c>
      <c r="D33" s="121">
        <f>(K21*C21)+(K25*C25)+(K29*C29)</f>
        <v>0</v>
      </c>
      <c r="E33" s="122"/>
      <c r="F33" s="122"/>
      <c r="G33" s="122"/>
      <c r="H33" s="126" t="e">
        <f>D33/(C33*7)</f>
        <v>#DIV/0!</v>
      </c>
      <c r="I33" s="163"/>
      <c r="J33" s="163"/>
      <c r="K33" s="127"/>
    </row>
    <row r="34" spans="1:11" s="87" customFormat="1" x14ac:dyDescent="0.2"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s="87" customFormat="1" ht="25.5" customHeight="1" x14ac:dyDescent="0.2">
      <c r="B35" s="165"/>
      <c r="C35" s="165"/>
      <c r="D35" s="165"/>
      <c r="E35" s="165"/>
      <c r="F35" s="165"/>
      <c r="G35" s="165"/>
      <c r="H35" s="165"/>
      <c r="I35" s="165"/>
      <c r="J35" s="165"/>
      <c r="K35" s="165"/>
    </row>
    <row r="36" spans="1:11" s="87" customFormat="1" x14ac:dyDescent="0.2">
      <c r="B36" s="42"/>
      <c r="C36" s="42"/>
      <c r="D36" s="42"/>
      <c r="E36" s="42"/>
      <c r="F36" s="42"/>
      <c r="G36" s="42"/>
      <c r="H36" s="42"/>
      <c r="I36" s="42"/>
      <c r="J36" s="42"/>
      <c r="K36" s="16"/>
    </row>
    <row r="37" spans="1:11" s="87" customFormat="1" x14ac:dyDescent="0.2">
      <c r="B37" s="42"/>
      <c r="C37" s="42"/>
      <c r="D37" s="42"/>
      <c r="E37" s="42"/>
      <c r="F37" s="42"/>
      <c r="G37" s="42"/>
      <c r="H37" s="42"/>
      <c r="I37" s="42"/>
      <c r="J37" s="42"/>
      <c r="K37" s="16"/>
    </row>
    <row r="38" spans="1:11" s="87" customFormat="1" x14ac:dyDescent="0.2">
      <c r="B38" s="42"/>
      <c r="C38" s="42"/>
      <c r="D38" s="42"/>
      <c r="E38" s="42"/>
      <c r="F38" s="42"/>
      <c r="G38" s="42"/>
      <c r="H38" s="42"/>
      <c r="I38" s="42"/>
      <c r="J38" s="42"/>
      <c r="K38" s="16"/>
    </row>
    <row r="39" spans="1:11" s="87" customFormat="1" x14ac:dyDescent="0.2">
      <c r="B39" s="42"/>
      <c r="C39" s="42"/>
      <c r="D39" s="42"/>
      <c r="E39" s="42"/>
      <c r="F39" s="42"/>
      <c r="G39" s="42"/>
      <c r="H39" s="42"/>
      <c r="I39" s="42"/>
      <c r="J39" s="42"/>
      <c r="K39" s="16"/>
    </row>
    <row r="40" spans="1:11" s="87" customFormat="1" x14ac:dyDescent="0.2">
      <c r="B40" s="42"/>
      <c r="C40" s="42"/>
      <c r="D40" s="42"/>
      <c r="E40" s="42"/>
      <c r="F40" s="42"/>
      <c r="G40" s="42"/>
      <c r="H40" s="42"/>
      <c r="I40" s="42"/>
      <c r="J40" s="42"/>
      <c r="K40" s="16"/>
    </row>
    <row r="41" spans="1:11" s="22" customFormat="1" ht="13.5" thickBot="1" x14ac:dyDescent="0.25">
      <c r="B41" s="83"/>
      <c r="C41" s="84"/>
      <c r="D41" s="84"/>
      <c r="E41" s="84"/>
      <c r="F41" s="84"/>
      <c r="G41" s="84"/>
      <c r="H41" s="84"/>
      <c r="I41" s="84"/>
      <c r="J41" s="84"/>
      <c r="K41" s="85"/>
    </row>
    <row r="42" spans="1:11" s="22" customFormat="1" ht="15" x14ac:dyDescent="0.2">
      <c r="B42" s="94" t="s">
        <v>0</v>
      </c>
      <c r="C42" s="166" t="s">
        <v>46</v>
      </c>
      <c r="D42" s="166"/>
      <c r="E42" s="166"/>
      <c r="F42" s="167"/>
      <c r="G42" s="42"/>
      <c r="H42" s="168" t="s">
        <v>1</v>
      </c>
      <c r="I42" s="169"/>
      <c r="J42" s="169"/>
      <c r="K42" s="16"/>
    </row>
    <row r="43" spans="1:11" s="22" customFormat="1" ht="14.25" x14ac:dyDescent="0.2">
      <c r="B43" s="88" t="s">
        <v>2</v>
      </c>
      <c r="C43" s="170"/>
      <c r="D43" s="170"/>
      <c r="E43" s="170"/>
      <c r="F43" s="171"/>
      <c r="G43" s="42"/>
      <c r="H43" s="147"/>
      <c r="I43" s="148"/>
      <c r="J43" s="149"/>
      <c r="K43" s="16"/>
    </row>
    <row r="44" spans="1:11" s="22" customFormat="1" ht="14.25" x14ac:dyDescent="0.2">
      <c r="B44" s="89" t="s">
        <v>3</v>
      </c>
      <c r="C44" s="170" t="str">
        <f>C3</f>
        <v>Nome Cognome</v>
      </c>
      <c r="D44" s="170"/>
      <c r="E44" s="170"/>
      <c r="F44" s="171"/>
      <c r="G44" s="42"/>
      <c r="H44" s="150"/>
      <c r="I44" s="151"/>
      <c r="J44" s="152"/>
      <c r="K44" s="16"/>
    </row>
    <row r="45" spans="1:11" s="22" customFormat="1" ht="14.25" x14ac:dyDescent="0.2">
      <c r="B45" s="90" t="s">
        <v>4</v>
      </c>
      <c r="C45" s="154">
        <f>C4</f>
        <v>0</v>
      </c>
      <c r="D45" s="154"/>
      <c r="E45" s="154"/>
      <c r="F45" s="155"/>
      <c r="G45" s="42"/>
      <c r="H45" s="42"/>
      <c r="I45" s="42"/>
      <c r="J45" s="42"/>
      <c r="K45" s="16"/>
    </row>
    <row r="46" spans="1:11" s="22" customFormat="1" ht="15" thickBot="1" x14ac:dyDescent="0.25">
      <c r="B46" s="91" t="s">
        <v>5</v>
      </c>
      <c r="C46" s="156" t="str">
        <f>C5</f>
        <v>Istruttore /  Istruttore Direttivo</v>
      </c>
      <c r="D46" s="156"/>
      <c r="E46" s="156"/>
      <c r="F46" s="157"/>
      <c r="G46" s="42"/>
      <c r="H46" s="42"/>
      <c r="I46" s="42"/>
      <c r="J46" s="42"/>
      <c r="K46" s="16"/>
    </row>
    <row r="47" spans="1:11" s="22" customFormat="1" ht="13.5" thickBot="1" x14ac:dyDescent="0.25">
      <c r="B47" s="81"/>
      <c r="C47" s="42"/>
      <c r="D47" s="42"/>
      <c r="E47" s="42"/>
      <c r="F47" s="42"/>
      <c r="G47" s="42"/>
      <c r="H47" s="42"/>
      <c r="I47" s="42"/>
      <c r="J47" s="42"/>
      <c r="K47" s="16"/>
    </row>
    <row r="48" spans="1:11" ht="43.15" customHeight="1" thickBot="1" x14ac:dyDescent="0.25">
      <c r="A48" s="19"/>
      <c r="B48" s="92" t="s">
        <v>37</v>
      </c>
      <c r="C48" s="93" t="s">
        <v>14</v>
      </c>
      <c r="D48" s="158" t="s">
        <v>36</v>
      </c>
      <c r="E48" s="158"/>
      <c r="F48" s="158"/>
      <c r="G48" s="159"/>
      <c r="H48" s="160">
        <v>0.4</v>
      </c>
      <c r="I48" s="161"/>
      <c r="J48" s="162"/>
    </row>
    <row r="49" spans="1:11" ht="35.25" customHeight="1" thickBot="1" x14ac:dyDescent="0.25">
      <c r="A49" s="18"/>
      <c r="B49" s="56" t="s">
        <v>15</v>
      </c>
      <c r="C49" s="57"/>
      <c r="D49" s="62">
        <v>1</v>
      </c>
      <c r="E49" s="62">
        <v>2</v>
      </c>
      <c r="F49" s="62">
        <v>3</v>
      </c>
      <c r="G49" s="63">
        <v>4</v>
      </c>
      <c r="H49" s="64">
        <v>5</v>
      </c>
      <c r="I49" s="64">
        <v>6</v>
      </c>
      <c r="J49" s="65">
        <v>7</v>
      </c>
      <c r="K49" s="35">
        <f>SUM(D53:J53)/3</f>
        <v>0</v>
      </c>
    </row>
    <row r="50" spans="1:11" ht="35.25" customHeight="1" x14ac:dyDescent="0.2">
      <c r="A50" s="18"/>
      <c r="B50" s="119" t="s">
        <v>52</v>
      </c>
      <c r="C50" s="119"/>
      <c r="D50" s="36"/>
      <c r="E50" s="36"/>
      <c r="F50" s="36"/>
      <c r="G50" s="37"/>
      <c r="H50" s="33"/>
      <c r="I50" s="33"/>
      <c r="J50" s="33"/>
    </row>
    <row r="51" spans="1:11" ht="35.25" customHeight="1" x14ac:dyDescent="0.2">
      <c r="A51" s="18"/>
      <c r="B51" s="119" t="s">
        <v>53</v>
      </c>
      <c r="C51" s="119"/>
      <c r="D51" s="36"/>
      <c r="E51" s="36"/>
      <c r="F51" s="36"/>
      <c r="G51" s="37"/>
      <c r="H51" s="33"/>
      <c r="I51" s="33"/>
      <c r="J51" s="33"/>
    </row>
    <row r="52" spans="1:11" ht="35.25" customHeight="1" thickBot="1" x14ac:dyDescent="0.25">
      <c r="A52" s="18"/>
      <c r="B52" s="119" t="s">
        <v>54</v>
      </c>
      <c r="C52" s="119"/>
      <c r="D52" s="36"/>
      <c r="E52" s="36"/>
      <c r="F52" s="36"/>
      <c r="G52" s="37"/>
      <c r="H52" s="33"/>
      <c r="I52" s="33"/>
      <c r="J52" s="33"/>
    </row>
    <row r="53" spans="1:11" ht="13.5" hidden="1" customHeight="1" thickBot="1" x14ac:dyDescent="0.25">
      <c r="A53" s="18"/>
      <c r="B53" s="120"/>
      <c r="C53" s="120"/>
      <c r="D53" s="43">
        <f>((IF(D50="X",D49,"0")+(IF(D51="X",D49,"0")+IF(D52="X",D49,"0"))))</f>
        <v>0</v>
      </c>
      <c r="E53" s="43">
        <f t="shared" ref="E53:J53" si="3">((IF(E50="X",E49,"0")+(IF(E51="X",E49,"0")+IF(E52="X",E49,"0"))))</f>
        <v>0</v>
      </c>
      <c r="F53" s="43">
        <f t="shared" si="3"/>
        <v>0</v>
      </c>
      <c r="G53" s="44">
        <f t="shared" si="3"/>
        <v>0</v>
      </c>
      <c r="H53" s="45">
        <f t="shared" si="3"/>
        <v>0</v>
      </c>
      <c r="I53" s="45">
        <f t="shared" si="3"/>
        <v>0</v>
      </c>
      <c r="J53" s="45">
        <f t="shared" si="3"/>
        <v>0</v>
      </c>
    </row>
    <row r="54" spans="1:11" ht="35.25" customHeight="1" thickBot="1" x14ac:dyDescent="0.25">
      <c r="A54" s="18"/>
      <c r="B54" s="60" t="s">
        <v>16</v>
      </c>
      <c r="C54" s="61"/>
      <c r="D54" s="62">
        <v>1</v>
      </c>
      <c r="E54" s="62">
        <v>2</v>
      </c>
      <c r="F54" s="62">
        <v>3</v>
      </c>
      <c r="G54" s="63">
        <v>4</v>
      </c>
      <c r="H54" s="64">
        <v>5</v>
      </c>
      <c r="I54" s="64">
        <v>6</v>
      </c>
      <c r="J54" s="65">
        <v>7</v>
      </c>
      <c r="K54" s="35">
        <f>SUM(D58:J58)/3</f>
        <v>0</v>
      </c>
    </row>
    <row r="55" spans="1:11" ht="35.25" customHeight="1" x14ac:dyDescent="0.2">
      <c r="A55" s="18"/>
      <c r="B55" s="142" t="s">
        <v>55</v>
      </c>
      <c r="C55" s="142"/>
      <c r="D55" s="40"/>
      <c r="E55" s="40"/>
      <c r="F55" s="40"/>
      <c r="G55" s="59"/>
      <c r="H55" s="34"/>
      <c r="I55" s="34"/>
      <c r="J55" s="34"/>
    </row>
    <row r="56" spans="1:11" ht="35.25" customHeight="1" x14ac:dyDescent="0.2">
      <c r="A56" s="18"/>
      <c r="B56" s="119" t="s">
        <v>56</v>
      </c>
      <c r="C56" s="119"/>
      <c r="D56" s="36"/>
      <c r="E56" s="36"/>
      <c r="F56" s="36"/>
      <c r="G56" s="37"/>
      <c r="H56" s="33"/>
      <c r="I56" s="33"/>
      <c r="J56" s="33"/>
    </row>
    <row r="57" spans="1:11" ht="30" customHeight="1" thickBot="1" x14ac:dyDescent="0.25">
      <c r="A57" s="18"/>
      <c r="B57" s="119" t="s">
        <v>57</v>
      </c>
      <c r="C57" s="119"/>
      <c r="D57" s="36"/>
      <c r="E57" s="36"/>
      <c r="F57" s="36"/>
      <c r="G57" s="37"/>
      <c r="H57" s="33"/>
      <c r="I57" s="33"/>
      <c r="J57" s="33"/>
    </row>
    <row r="58" spans="1:11" ht="35.25" hidden="1" customHeight="1" x14ac:dyDescent="0.2">
      <c r="A58" s="18"/>
      <c r="B58" s="120"/>
      <c r="C58" s="120"/>
      <c r="D58" s="43">
        <f>((IF(D55="X",D54,"0")+(IF(D56="X",D54,"0")+IF(D57="X",D54,"0"))))</f>
        <v>0</v>
      </c>
      <c r="E58" s="43">
        <f t="shared" ref="E58:J58" si="4">((IF(E55="X",E54,"0")+(IF(E56="X",E54,"0")+IF(E57="X",E54,"0"))))</f>
        <v>0</v>
      </c>
      <c r="F58" s="43">
        <f t="shared" si="4"/>
        <v>0</v>
      </c>
      <c r="G58" s="44">
        <f t="shared" si="4"/>
        <v>0</v>
      </c>
      <c r="H58" s="45">
        <f t="shared" si="4"/>
        <v>0</v>
      </c>
      <c r="I58" s="45">
        <f t="shared" si="4"/>
        <v>0</v>
      </c>
      <c r="J58" s="45">
        <f t="shared" si="4"/>
        <v>0</v>
      </c>
    </row>
    <row r="59" spans="1:11" ht="22.15" hidden="1" customHeight="1" x14ac:dyDescent="0.2">
      <c r="A59" s="58"/>
      <c r="B59" s="42"/>
      <c r="C59" s="42"/>
      <c r="D59" s="42"/>
      <c r="E59" s="42"/>
      <c r="F59" s="42"/>
      <c r="G59" s="42"/>
      <c r="H59" s="42"/>
      <c r="I59" s="42"/>
      <c r="J59" s="42"/>
    </row>
    <row r="60" spans="1:11" ht="15" hidden="1" customHeight="1" x14ac:dyDescent="0.2">
      <c r="B60" s="1" t="s">
        <v>0</v>
      </c>
      <c r="C60" s="144" t="str">
        <f>C1</f>
        <v>Area</v>
      </c>
      <c r="D60" s="144"/>
      <c r="E60" s="144"/>
      <c r="F60" s="144"/>
      <c r="G60" s="74"/>
      <c r="H60" s="145" t="s">
        <v>1</v>
      </c>
      <c r="I60" s="146"/>
      <c r="J60" s="146"/>
    </row>
    <row r="61" spans="1:11" ht="15" hidden="1" customHeight="1" x14ac:dyDescent="0.2">
      <c r="B61" s="4" t="s">
        <v>2</v>
      </c>
      <c r="C61" s="144">
        <f>C2</f>
        <v>0</v>
      </c>
      <c r="D61" s="144"/>
      <c r="E61" s="144"/>
      <c r="F61" s="144"/>
      <c r="G61" s="75"/>
      <c r="H61" s="147">
        <f>H2</f>
        <v>0</v>
      </c>
      <c r="I61" s="148"/>
      <c r="J61" s="149"/>
    </row>
    <row r="62" spans="1:11" ht="15" hidden="1" customHeight="1" x14ac:dyDescent="0.2">
      <c r="B62" s="1" t="s">
        <v>3</v>
      </c>
      <c r="C62" s="144" t="str">
        <f>C3</f>
        <v>Nome Cognome</v>
      </c>
      <c r="D62" s="144"/>
      <c r="E62" s="144"/>
      <c r="F62" s="144"/>
      <c r="G62" s="76"/>
      <c r="H62" s="150"/>
      <c r="I62" s="151"/>
      <c r="J62" s="152"/>
    </row>
    <row r="63" spans="1:11" ht="15" hidden="1" customHeight="1" x14ac:dyDescent="0.2">
      <c r="B63" s="4" t="s">
        <v>4</v>
      </c>
      <c r="C63" s="153">
        <f>C4</f>
        <v>0</v>
      </c>
      <c r="D63" s="153"/>
      <c r="E63" s="153"/>
      <c r="F63" s="153"/>
      <c r="G63" s="77"/>
      <c r="H63" s="77"/>
      <c r="I63" s="77"/>
      <c r="J63" s="78"/>
    </row>
    <row r="64" spans="1:11" ht="15" hidden="1" customHeight="1" x14ac:dyDescent="0.2">
      <c r="B64" s="80" t="s">
        <v>5</v>
      </c>
      <c r="C64" s="143" t="s">
        <v>6</v>
      </c>
      <c r="D64" s="143"/>
      <c r="E64" s="143"/>
      <c r="F64" s="143"/>
      <c r="G64" s="79"/>
      <c r="H64" s="79"/>
      <c r="I64" s="79"/>
      <c r="J64" s="79"/>
    </row>
    <row r="65" spans="1:12" ht="15" hidden="1" customHeight="1" thickBot="1" x14ac:dyDescent="0.25">
      <c r="B65" s="42"/>
      <c r="C65" s="42"/>
      <c r="D65" s="42"/>
      <c r="E65" s="42"/>
      <c r="F65" s="42"/>
      <c r="G65" s="42"/>
      <c r="H65" s="42"/>
      <c r="I65" s="42"/>
      <c r="J65" s="42"/>
    </row>
    <row r="66" spans="1:12" ht="35.25" customHeight="1" thickBot="1" x14ac:dyDescent="0.25">
      <c r="A66" s="18"/>
      <c r="B66" s="60" t="s">
        <v>17</v>
      </c>
      <c r="C66" s="61"/>
      <c r="D66" s="62">
        <v>1</v>
      </c>
      <c r="E66" s="62">
        <v>2</v>
      </c>
      <c r="F66" s="62">
        <v>3</v>
      </c>
      <c r="G66" s="63">
        <v>4</v>
      </c>
      <c r="H66" s="64">
        <v>5</v>
      </c>
      <c r="I66" s="64">
        <v>6</v>
      </c>
      <c r="J66" s="65">
        <v>7</v>
      </c>
      <c r="K66" s="35">
        <f>SUM(D69:J69)/2</f>
        <v>0</v>
      </c>
    </row>
    <row r="67" spans="1:12" ht="35.25" customHeight="1" x14ac:dyDescent="0.2">
      <c r="A67" s="18"/>
      <c r="B67" s="142" t="s">
        <v>58</v>
      </c>
      <c r="C67" s="142"/>
      <c r="D67" s="40"/>
      <c r="E67" s="40"/>
      <c r="F67" s="40"/>
      <c r="G67" s="59"/>
      <c r="H67" s="34" t="s">
        <v>33</v>
      </c>
      <c r="I67" s="34"/>
      <c r="J67" s="34"/>
    </row>
    <row r="68" spans="1:12" ht="35.25" customHeight="1" thickBot="1" x14ac:dyDescent="0.25">
      <c r="A68" s="18"/>
      <c r="B68" s="119" t="s">
        <v>59</v>
      </c>
      <c r="C68" s="119"/>
      <c r="D68" s="36"/>
      <c r="E68" s="36"/>
      <c r="F68" s="36"/>
      <c r="G68" s="37"/>
      <c r="H68" s="33" t="s">
        <v>33</v>
      </c>
      <c r="I68" s="33"/>
      <c r="J68" s="33"/>
    </row>
    <row r="69" spans="1:12" ht="35.25" hidden="1" customHeight="1" thickBot="1" x14ac:dyDescent="0.25">
      <c r="A69" s="18"/>
      <c r="B69" s="120"/>
      <c r="C69" s="120"/>
      <c r="D69" s="43">
        <f>((IF(D67="X",D66,"0")+(IF(D68="X",D66,"0"))))</f>
        <v>0</v>
      </c>
      <c r="E69" s="43">
        <f t="shared" ref="E69:J69" si="5">((IF(E67="X",E66,"0")+(IF(E68="X",E66,"0"))))</f>
        <v>0</v>
      </c>
      <c r="F69" s="43">
        <f t="shared" si="5"/>
        <v>0</v>
      </c>
      <c r="G69" s="44">
        <f t="shared" si="5"/>
        <v>0</v>
      </c>
      <c r="H69" s="45">
        <f t="shared" si="5"/>
        <v>0</v>
      </c>
      <c r="I69" s="45">
        <f t="shared" si="5"/>
        <v>0</v>
      </c>
      <c r="J69" s="45">
        <f t="shared" si="5"/>
        <v>0</v>
      </c>
    </row>
    <row r="70" spans="1:12" ht="35.25" customHeight="1" thickBot="1" x14ac:dyDescent="0.25">
      <c r="A70" s="18"/>
      <c r="B70" s="60" t="s">
        <v>39</v>
      </c>
      <c r="C70" s="61"/>
      <c r="D70" s="62">
        <v>1</v>
      </c>
      <c r="E70" s="62">
        <v>2</v>
      </c>
      <c r="F70" s="62">
        <v>3</v>
      </c>
      <c r="G70" s="63">
        <v>4</v>
      </c>
      <c r="H70" s="64">
        <v>5</v>
      </c>
      <c r="I70" s="64">
        <v>6</v>
      </c>
      <c r="J70" s="65">
        <v>7</v>
      </c>
      <c r="K70" s="35">
        <f>SUM(D74:J74)/3</f>
        <v>0</v>
      </c>
    </row>
    <row r="71" spans="1:12" ht="35.25" customHeight="1" x14ac:dyDescent="0.2">
      <c r="A71" s="18"/>
      <c r="B71" s="142" t="s">
        <v>60</v>
      </c>
      <c r="C71" s="142"/>
      <c r="D71" s="40"/>
      <c r="E71" s="40"/>
      <c r="F71" s="40"/>
      <c r="G71" s="59"/>
      <c r="H71" s="34"/>
      <c r="I71" s="34"/>
      <c r="J71" s="34"/>
    </row>
    <row r="72" spans="1:12" ht="35.25" customHeight="1" x14ac:dyDescent="0.2">
      <c r="A72" s="18"/>
      <c r="B72" s="119" t="s">
        <v>61</v>
      </c>
      <c r="C72" s="119"/>
      <c r="D72" s="36"/>
      <c r="E72" s="36"/>
      <c r="F72" s="36"/>
      <c r="G72" s="37"/>
      <c r="H72" s="33"/>
      <c r="I72" s="33"/>
      <c r="J72" s="33"/>
    </row>
    <row r="73" spans="1:12" ht="35.25" customHeight="1" thickBot="1" x14ac:dyDescent="0.25">
      <c r="A73" s="18"/>
      <c r="B73" s="119" t="s">
        <v>88</v>
      </c>
      <c r="C73" s="119"/>
      <c r="D73" s="36"/>
      <c r="E73" s="36"/>
      <c r="F73" s="36"/>
      <c r="G73" s="37"/>
      <c r="H73" s="33"/>
      <c r="I73" s="33"/>
      <c r="J73" s="33"/>
    </row>
    <row r="74" spans="1:12" ht="35.25" hidden="1" customHeight="1" thickBot="1" x14ac:dyDescent="0.25">
      <c r="A74" s="18"/>
      <c r="B74" s="120"/>
      <c r="C74" s="120"/>
      <c r="D74" s="43">
        <f t="shared" ref="D74:J74" si="6">((IF(D71="X",D70,"0")+IF(D72="X",D70,"0")+(IF(D73="X",D70,"0"))))</f>
        <v>0</v>
      </c>
      <c r="E74" s="43">
        <f t="shared" si="6"/>
        <v>0</v>
      </c>
      <c r="F74" s="43">
        <f t="shared" si="6"/>
        <v>0</v>
      </c>
      <c r="G74" s="44">
        <f t="shared" si="6"/>
        <v>0</v>
      </c>
      <c r="H74" s="45">
        <f t="shared" si="6"/>
        <v>0</v>
      </c>
      <c r="I74" s="45">
        <f t="shared" si="6"/>
        <v>0</v>
      </c>
      <c r="J74" s="45">
        <f t="shared" si="6"/>
        <v>0</v>
      </c>
    </row>
    <row r="75" spans="1:12" ht="35.25" hidden="1" customHeight="1" thickBot="1" x14ac:dyDescent="0.25">
      <c r="A75" s="18"/>
      <c r="B75" s="60" t="s">
        <v>18</v>
      </c>
      <c r="C75" s="61" t="s">
        <v>33</v>
      </c>
      <c r="D75" s="62">
        <v>1</v>
      </c>
      <c r="E75" s="62">
        <v>2</v>
      </c>
      <c r="F75" s="62">
        <v>3</v>
      </c>
      <c r="G75" s="63">
        <v>4</v>
      </c>
      <c r="H75" s="64">
        <v>5</v>
      </c>
      <c r="I75" s="64">
        <v>6</v>
      </c>
      <c r="J75" s="65">
        <v>7</v>
      </c>
      <c r="K75" s="35">
        <f>SUM(D78:J78)/2</f>
        <v>0</v>
      </c>
      <c r="L75" s="86"/>
    </row>
    <row r="76" spans="1:12" ht="35.25" hidden="1" customHeight="1" x14ac:dyDescent="0.2">
      <c r="A76" s="18"/>
      <c r="B76" s="142" t="s">
        <v>40</v>
      </c>
      <c r="C76" s="142"/>
      <c r="D76" s="40"/>
      <c r="E76" s="40"/>
      <c r="F76" s="40"/>
      <c r="G76" s="59"/>
      <c r="H76" s="34"/>
      <c r="I76" s="34"/>
      <c r="J76" s="34"/>
      <c r="L76" s="86"/>
    </row>
    <row r="77" spans="1:12" ht="35.25" hidden="1" customHeight="1" thickBot="1" x14ac:dyDescent="0.25">
      <c r="A77" s="18"/>
      <c r="B77" s="119" t="s">
        <v>41</v>
      </c>
      <c r="C77" s="119"/>
      <c r="D77" s="36"/>
      <c r="E77" s="36"/>
      <c r="F77" s="36"/>
      <c r="G77" s="37"/>
      <c r="H77" s="33"/>
      <c r="I77" s="33"/>
      <c r="J77" s="33"/>
      <c r="L77" s="86"/>
    </row>
    <row r="78" spans="1:12" ht="35.25" hidden="1" customHeight="1" thickBot="1" x14ac:dyDescent="0.25">
      <c r="A78" s="18"/>
      <c r="B78" s="120"/>
      <c r="C78" s="120"/>
      <c r="D78" s="43">
        <f>((IF(D76="X",D75,"0")+IF(D77="X",D75,"0")))</f>
        <v>0</v>
      </c>
      <c r="E78" s="43">
        <f t="shared" ref="E78:J78" si="7">((IF(E76="X",E75,"0")+IF(E77="X",E75,"0")))</f>
        <v>0</v>
      </c>
      <c r="F78" s="43">
        <f t="shared" si="7"/>
        <v>0</v>
      </c>
      <c r="G78" s="44">
        <f t="shared" si="7"/>
        <v>0</v>
      </c>
      <c r="H78" s="45">
        <f t="shared" si="7"/>
        <v>0</v>
      </c>
      <c r="I78" s="45">
        <f t="shared" si="7"/>
        <v>0</v>
      </c>
      <c r="J78" s="45">
        <f t="shared" si="7"/>
        <v>0</v>
      </c>
    </row>
    <row r="79" spans="1:12" ht="35.25" customHeight="1" thickBot="1" x14ac:dyDescent="0.25">
      <c r="A79" s="18"/>
      <c r="B79" s="60" t="s">
        <v>19</v>
      </c>
      <c r="C79" s="61"/>
      <c r="D79" s="62">
        <v>1</v>
      </c>
      <c r="E79" s="62">
        <v>2</v>
      </c>
      <c r="F79" s="62">
        <v>3</v>
      </c>
      <c r="G79" s="63">
        <v>4</v>
      </c>
      <c r="H79" s="64">
        <v>5</v>
      </c>
      <c r="I79" s="64">
        <v>6</v>
      </c>
      <c r="J79" s="65">
        <v>7</v>
      </c>
      <c r="K79" s="35">
        <f>SUM(D83:J83)/3</f>
        <v>0</v>
      </c>
    </row>
    <row r="80" spans="1:12" ht="35.25" customHeight="1" x14ac:dyDescent="0.2">
      <c r="A80" s="18"/>
      <c r="B80" s="142" t="s">
        <v>62</v>
      </c>
      <c r="C80" s="142"/>
      <c r="D80" s="40"/>
      <c r="E80" s="40"/>
      <c r="F80" s="40"/>
      <c r="G80" s="59"/>
      <c r="H80" s="34"/>
      <c r="I80" s="34"/>
      <c r="J80" s="34"/>
    </row>
    <row r="81" spans="1:11" ht="35.25" customHeight="1" x14ac:dyDescent="0.2">
      <c r="A81" s="18"/>
      <c r="B81" s="119" t="s">
        <v>63</v>
      </c>
      <c r="C81" s="119"/>
      <c r="D81" s="36"/>
      <c r="E81" s="36"/>
      <c r="F81" s="36"/>
      <c r="G81" s="37"/>
      <c r="H81" s="33"/>
      <c r="I81" s="33"/>
      <c r="J81" s="33"/>
    </row>
    <row r="82" spans="1:11" ht="35.25" customHeight="1" thickBot="1" x14ac:dyDescent="0.25">
      <c r="A82" s="18"/>
      <c r="B82" s="119" t="s">
        <v>64</v>
      </c>
      <c r="C82" s="119"/>
      <c r="D82" s="36"/>
      <c r="E82" s="36"/>
      <c r="F82" s="36"/>
      <c r="G82" s="37"/>
      <c r="H82" s="33"/>
      <c r="I82" s="33"/>
      <c r="J82" s="33"/>
    </row>
    <row r="83" spans="1:11" ht="35.25" hidden="1" customHeight="1" thickBot="1" x14ac:dyDescent="0.25">
      <c r="A83" s="18"/>
      <c r="B83" s="120"/>
      <c r="C83" s="120"/>
      <c r="D83" s="43">
        <f>((IF(D80="X",D79,"0")+IF(D81="X",D79,"0")+(IF(D82="X",D79,"0"))))</f>
        <v>0</v>
      </c>
      <c r="E83" s="43">
        <f t="shared" ref="E83:J83" si="8">((IF(E80="X",E79,"0")+IF(E81="X",E79,"0")+(IF(E82="X",E79,"0"))))</f>
        <v>0</v>
      </c>
      <c r="F83" s="43">
        <f t="shared" si="8"/>
        <v>0</v>
      </c>
      <c r="G83" s="44">
        <f t="shared" si="8"/>
        <v>0</v>
      </c>
      <c r="H83" s="45">
        <f t="shared" si="8"/>
        <v>0</v>
      </c>
      <c r="I83" s="45">
        <f t="shared" si="8"/>
        <v>0</v>
      </c>
      <c r="J83" s="45">
        <f t="shared" si="8"/>
        <v>0</v>
      </c>
    </row>
    <row r="84" spans="1:11" s="22" customFormat="1" ht="45" customHeight="1" thickBot="1" x14ac:dyDescent="0.25">
      <c r="B84" s="73" t="s">
        <v>38</v>
      </c>
      <c r="C84" s="95">
        <f>C49+C54+C66+C70+C79</f>
        <v>0</v>
      </c>
      <c r="D84" s="121">
        <f>K49*C49+K54*C54+K66*C66+K70*C70+K79*C79</f>
        <v>0</v>
      </c>
      <c r="E84" s="122"/>
      <c r="F84" s="122"/>
      <c r="G84" s="122"/>
      <c r="H84" s="123" t="e">
        <f>D84/(C84*7)</f>
        <v>#DIV/0!</v>
      </c>
      <c r="I84" s="124"/>
      <c r="J84" s="124"/>
      <c r="K84" s="125"/>
    </row>
    <row r="85" spans="1:11" ht="13.5" customHeight="1" thickBot="1" x14ac:dyDescent="0.25">
      <c r="A85" s="19"/>
      <c r="B85" s="42"/>
      <c r="C85" s="42"/>
      <c r="D85" s="42"/>
      <c r="E85" s="42"/>
      <c r="F85" s="42"/>
      <c r="G85" s="42"/>
      <c r="H85" s="42"/>
      <c r="I85" s="42"/>
      <c r="J85" s="42"/>
    </row>
    <row r="86" spans="1:11" s="22" customFormat="1" ht="39" hidden="1" customHeight="1" thickBot="1" x14ac:dyDescent="0.25">
      <c r="C86" s="66"/>
      <c r="D86" s="67"/>
      <c r="E86" s="68"/>
      <c r="F86" s="69"/>
      <c r="G86" s="70"/>
      <c r="H86" s="70"/>
      <c r="I86" s="70"/>
      <c r="J86" s="71"/>
    </row>
    <row r="87" spans="1:11" s="22" customFormat="1" ht="36" customHeight="1" thickBot="1" x14ac:dyDescent="0.25">
      <c r="B87" s="72" t="s">
        <v>43</v>
      </c>
      <c r="C87" s="126" t="e">
        <f>H33</f>
        <v>#DIV/0!</v>
      </c>
      <c r="D87" s="127"/>
      <c r="E87" s="128" t="s">
        <v>44</v>
      </c>
      <c r="F87" s="128"/>
      <c r="G87" s="129"/>
      <c r="H87" s="132" t="e">
        <f>(C87*H20)+(C88*H48)</f>
        <v>#DIV/0!</v>
      </c>
      <c r="I87" s="133"/>
      <c r="J87" s="133"/>
      <c r="K87" s="134"/>
    </row>
    <row r="88" spans="1:11" s="22" customFormat="1" ht="36.75" customHeight="1" thickBot="1" x14ac:dyDescent="0.25">
      <c r="B88" s="73" t="s">
        <v>45</v>
      </c>
      <c r="C88" s="123" t="e">
        <f>H84</f>
        <v>#DIV/0!</v>
      </c>
      <c r="D88" s="125"/>
      <c r="E88" s="130"/>
      <c r="F88" s="130"/>
      <c r="G88" s="131"/>
      <c r="H88" s="135"/>
      <c r="I88" s="136"/>
      <c r="J88" s="136"/>
      <c r="K88" s="137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113" t="s">
        <v>21</v>
      </c>
      <c r="C90" s="114"/>
      <c r="D90" s="114"/>
      <c r="E90" s="114"/>
      <c r="F90" s="114"/>
      <c r="G90" s="114"/>
      <c r="H90" s="114"/>
      <c r="I90" s="114"/>
      <c r="J90" s="114"/>
      <c r="K90" s="115"/>
    </row>
    <row r="91" spans="1:11" ht="37.5" customHeight="1" x14ac:dyDescent="0.2">
      <c r="A91" t="s">
        <v>22</v>
      </c>
      <c r="B91" s="138" t="s">
        <v>65</v>
      </c>
      <c r="C91" s="139"/>
      <c r="D91" s="139"/>
      <c r="E91" s="139"/>
      <c r="F91" s="139"/>
      <c r="G91" s="139"/>
      <c r="H91" s="139"/>
      <c r="I91" s="139"/>
      <c r="J91" s="139"/>
      <c r="K91" s="96"/>
    </row>
    <row r="92" spans="1:11" x14ac:dyDescent="0.2">
      <c r="A92" s="20" t="s">
        <v>23</v>
      </c>
      <c r="B92" s="104"/>
      <c r="C92" s="105"/>
      <c r="D92" s="105"/>
      <c r="E92" s="105"/>
      <c r="F92" s="105"/>
      <c r="G92" s="105"/>
      <c r="H92" s="105"/>
      <c r="I92" s="105"/>
      <c r="J92" s="105"/>
      <c r="K92" s="82"/>
    </row>
    <row r="93" spans="1:11" x14ac:dyDescent="0.2">
      <c r="A93" s="20" t="s">
        <v>24</v>
      </c>
      <c r="B93" s="140" t="s">
        <v>66</v>
      </c>
      <c r="C93" s="141"/>
      <c r="D93" s="141"/>
      <c r="E93" s="141"/>
      <c r="F93" s="141"/>
      <c r="G93" s="141"/>
      <c r="H93" s="141"/>
      <c r="I93" s="141"/>
      <c r="J93" s="141"/>
      <c r="K93" s="82"/>
    </row>
    <row r="94" spans="1:11" x14ac:dyDescent="0.2">
      <c r="A94" s="20" t="s">
        <v>25</v>
      </c>
      <c r="B94" s="104"/>
      <c r="C94" s="105"/>
      <c r="D94" s="105"/>
      <c r="E94" s="105"/>
      <c r="F94" s="105"/>
      <c r="G94" s="105"/>
      <c r="H94" s="105"/>
      <c r="I94" s="105"/>
      <c r="J94" s="105"/>
      <c r="K94" s="82"/>
    </row>
    <row r="95" spans="1:11" x14ac:dyDescent="0.2">
      <c r="A95" s="20" t="s">
        <v>26</v>
      </c>
      <c r="B95" s="104"/>
      <c r="C95" s="105"/>
      <c r="D95" s="105"/>
      <c r="E95" s="105"/>
      <c r="F95" s="105"/>
      <c r="G95" s="105"/>
      <c r="H95" s="105"/>
      <c r="I95" s="105"/>
      <c r="J95" s="105"/>
      <c r="K95" s="82"/>
    </row>
    <row r="96" spans="1:11" x14ac:dyDescent="0.2">
      <c r="A96" s="20" t="s">
        <v>27</v>
      </c>
      <c r="B96" s="106" t="s">
        <v>67</v>
      </c>
      <c r="C96" s="103"/>
      <c r="D96" s="103"/>
      <c r="E96" s="103"/>
      <c r="F96" s="103"/>
      <c r="G96" s="103"/>
      <c r="H96" s="103"/>
      <c r="I96" s="103"/>
      <c r="J96" s="103"/>
      <c r="K96" s="82"/>
    </row>
    <row r="97" spans="1:12" ht="43.9" customHeight="1" thickBot="1" x14ac:dyDescent="0.25">
      <c r="A97" s="20" t="s">
        <v>28</v>
      </c>
      <c r="B97" s="31"/>
      <c r="C97" s="32"/>
      <c r="D97" s="32"/>
      <c r="E97" s="32"/>
      <c r="F97" s="32"/>
      <c r="G97" s="32"/>
      <c r="H97" s="32"/>
      <c r="I97" s="32"/>
      <c r="J97" s="32"/>
      <c r="K97" s="85"/>
    </row>
    <row r="98" spans="1:12" ht="13.5" thickBot="1" x14ac:dyDescent="0.25">
      <c r="A98" t="s">
        <v>29</v>
      </c>
    </row>
    <row r="99" spans="1:12" hidden="1" x14ac:dyDescent="0.2"/>
    <row r="100" spans="1:12" hidden="1" x14ac:dyDescent="0.2">
      <c r="B100" s="116" t="s">
        <v>30</v>
      </c>
      <c r="C100" s="117"/>
      <c r="D100" s="117"/>
      <c r="E100" s="117"/>
      <c r="F100" s="117"/>
      <c r="G100" s="117"/>
      <c r="H100" s="117"/>
      <c r="I100" s="117"/>
      <c r="J100" s="117"/>
      <c r="K100" s="118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idden="1" x14ac:dyDescent="0.2">
      <c r="B103" s="98"/>
      <c r="C103" s="16"/>
      <c r="D103" s="16"/>
      <c r="E103" s="16"/>
      <c r="F103" s="16"/>
      <c r="G103" s="16"/>
      <c r="H103" s="16"/>
      <c r="I103" s="16"/>
      <c r="J103" s="16" t="e">
        <f>SUM(J101:J102)</f>
        <v>#REF!</v>
      </c>
      <c r="K103" s="27" t="e">
        <f>IF(J103&lt;490,0,J103/700)</f>
        <v>#REF!</v>
      </c>
      <c r="L103" s="28"/>
    </row>
    <row r="104" spans="1:12" ht="14.25" x14ac:dyDescent="0.2">
      <c r="B104" s="109" t="s">
        <v>68</v>
      </c>
      <c r="C104" s="110"/>
      <c r="D104" s="110"/>
      <c r="E104" s="110"/>
      <c r="F104" s="110"/>
      <c r="G104" s="110"/>
      <c r="H104" s="110"/>
      <c r="I104" s="110"/>
      <c r="J104" s="110"/>
      <c r="K104" s="100"/>
    </row>
    <row r="105" spans="1:12" ht="28.15" customHeight="1" x14ac:dyDescent="0.2">
      <c r="B105" s="111" t="s">
        <v>69</v>
      </c>
      <c r="C105" s="112"/>
      <c r="D105" s="112"/>
      <c r="E105" s="112"/>
      <c r="F105" s="112"/>
      <c r="G105" s="112"/>
      <c r="H105" s="112"/>
      <c r="I105" s="112"/>
      <c r="J105" s="112"/>
      <c r="K105" s="82"/>
    </row>
    <row r="106" spans="1:12" x14ac:dyDescent="0.2">
      <c r="B106" s="104"/>
      <c r="C106" s="105"/>
      <c r="D106" s="105"/>
      <c r="E106" s="105"/>
      <c r="F106" s="105"/>
      <c r="G106" s="105"/>
      <c r="H106" s="105"/>
      <c r="I106" s="105"/>
      <c r="J106" s="105"/>
      <c r="K106" s="82"/>
    </row>
    <row r="107" spans="1:12" x14ac:dyDescent="0.2">
      <c r="B107" s="99" t="s">
        <v>70</v>
      </c>
      <c r="C107" s="97" t="s">
        <v>71</v>
      </c>
      <c r="D107" s="103" t="s">
        <v>72</v>
      </c>
      <c r="E107" s="103"/>
      <c r="F107" s="103"/>
      <c r="G107" s="103"/>
      <c r="H107" s="103"/>
      <c r="I107" s="103"/>
      <c r="J107" s="97" t="s">
        <v>71</v>
      </c>
      <c r="K107" s="82"/>
    </row>
    <row r="108" spans="1:12" x14ac:dyDescent="0.2">
      <c r="B108" s="99" t="s">
        <v>73</v>
      </c>
      <c r="C108" s="97" t="s">
        <v>71</v>
      </c>
      <c r="D108" s="103" t="s">
        <v>74</v>
      </c>
      <c r="E108" s="103"/>
      <c r="F108" s="103"/>
      <c r="G108" s="103"/>
      <c r="H108" s="103"/>
      <c r="I108" s="103"/>
      <c r="J108" s="97" t="s">
        <v>71</v>
      </c>
      <c r="K108" s="82"/>
    </row>
    <row r="109" spans="1:12" x14ac:dyDescent="0.2">
      <c r="B109" s="99" t="s">
        <v>75</v>
      </c>
      <c r="C109" s="97" t="s">
        <v>71</v>
      </c>
      <c r="D109" s="103" t="s">
        <v>76</v>
      </c>
      <c r="E109" s="103"/>
      <c r="F109" s="103"/>
      <c r="G109" s="103"/>
      <c r="H109" s="103"/>
      <c r="I109" s="103"/>
      <c r="J109" s="97" t="s">
        <v>71</v>
      </c>
      <c r="K109" s="82"/>
    </row>
    <row r="110" spans="1:12" x14ac:dyDescent="0.2">
      <c r="B110" s="99" t="s">
        <v>77</v>
      </c>
      <c r="C110" s="97" t="s">
        <v>71</v>
      </c>
      <c r="D110" s="103" t="s">
        <v>78</v>
      </c>
      <c r="E110" s="103"/>
      <c r="F110" s="103"/>
      <c r="G110" s="103"/>
      <c r="H110" s="103"/>
      <c r="I110" s="103"/>
      <c r="J110" s="97" t="s">
        <v>71</v>
      </c>
      <c r="K110" s="82"/>
    </row>
    <row r="111" spans="1:12" x14ac:dyDescent="0.2">
      <c r="B111" s="99" t="s">
        <v>79</v>
      </c>
      <c r="C111" s="97" t="s">
        <v>71</v>
      </c>
      <c r="D111" s="103" t="s">
        <v>80</v>
      </c>
      <c r="E111" s="103"/>
      <c r="F111" s="103"/>
      <c r="G111" s="103"/>
      <c r="H111" s="103"/>
      <c r="I111" s="103"/>
      <c r="J111" s="97" t="s">
        <v>71</v>
      </c>
      <c r="K111" s="82"/>
    </row>
    <row r="112" spans="1:12" x14ac:dyDescent="0.2">
      <c r="B112" s="99" t="s">
        <v>81</v>
      </c>
      <c r="C112" s="97" t="s">
        <v>71</v>
      </c>
      <c r="D112" s="103" t="s">
        <v>82</v>
      </c>
      <c r="E112" s="103"/>
      <c r="F112" s="103"/>
      <c r="G112" s="103"/>
      <c r="H112" s="103"/>
      <c r="I112" s="103"/>
      <c r="J112" s="97" t="s">
        <v>71</v>
      </c>
      <c r="K112" s="82"/>
    </row>
    <row r="113" spans="2:11" x14ac:dyDescent="0.2">
      <c r="B113" s="99" t="s">
        <v>83</v>
      </c>
      <c r="C113" s="97" t="s">
        <v>71</v>
      </c>
      <c r="D113" s="103"/>
      <c r="E113" s="103"/>
      <c r="F113" s="103"/>
      <c r="G113" s="103"/>
      <c r="H113" s="103"/>
      <c r="I113" s="103"/>
      <c r="J113" s="97" t="s">
        <v>71</v>
      </c>
      <c r="K113" s="82"/>
    </row>
    <row r="114" spans="2:11" x14ac:dyDescent="0.2">
      <c r="B114" s="104"/>
      <c r="C114" s="105"/>
      <c r="D114" s="105"/>
      <c r="E114" s="105"/>
      <c r="F114" s="105"/>
      <c r="G114" s="105"/>
      <c r="H114" s="105"/>
      <c r="I114" s="105"/>
      <c r="J114" s="105"/>
      <c r="K114" s="82"/>
    </row>
    <row r="115" spans="2:11" x14ac:dyDescent="0.2">
      <c r="B115" s="106" t="s">
        <v>84</v>
      </c>
      <c r="C115" s="103"/>
      <c r="D115" s="103"/>
      <c r="E115" s="103"/>
      <c r="F115" s="103"/>
      <c r="G115" s="103"/>
      <c r="H115" s="103"/>
      <c r="I115" s="103"/>
      <c r="J115" s="103"/>
      <c r="K115" s="82"/>
    </row>
    <row r="116" spans="2:11" ht="13.5" thickBot="1" x14ac:dyDescent="0.25">
      <c r="B116" s="107"/>
      <c r="C116" s="108"/>
      <c r="D116" s="108"/>
      <c r="E116" s="108"/>
      <c r="F116" s="108"/>
      <c r="G116" s="108"/>
      <c r="H116" s="108"/>
      <c r="I116" s="108"/>
      <c r="J116" s="108"/>
      <c r="K116" s="85"/>
    </row>
    <row r="117" spans="2:11" x14ac:dyDescent="0.2">
      <c r="B117" s="16"/>
      <c r="C117" s="16"/>
      <c r="D117" s="16"/>
      <c r="E117" s="16"/>
      <c r="F117" s="16"/>
      <c r="G117" s="16"/>
      <c r="H117" s="16"/>
      <c r="I117" s="16"/>
      <c r="J117" s="16"/>
    </row>
  </sheetData>
  <mergeCells count="142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91:J91"/>
    <mergeCell ref="B92:J92"/>
    <mergeCell ref="B93:J93"/>
    <mergeCell ref="B94:J94"/>
    <mergeCell ref="B95:J95"/>
    <mergeCell ref="B96:J96"/>
    <mergeCell ref="D113:I113"/>
    <mergeCell ref="B114:J114"/>
    <mergeCell ref="B115:J115"/>
    <mergeCell ref="B116:J116"/>
    <mergeCell ref="B104:J104"/>
    <mergeCell ref="B105:J105"/>
    <mergeCell ref="B106:J106"/>
    <mergeCell ref="D107:I107"/>
    <mergeCell ref="D108:I108"/>
    <mergeCell ref="D109:I109"/>
    <mergeCell ref="D110:I110"/>
    <mergeCell ref="D111:I111"/>
    <mergeCell ref="D112:I112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Corsivo"&amp;14CISS 38 di Cuorgnè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Istruttori Istruttori Dir.</vt:lpstr>
      <vt:lpstr>'Istruttori Istruttori Dir.'!Area_stampa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Patrizia Bracco</cp:lastModifiedBy>
  <cp:lastPrinted>2024-02-27T14:12:44Z</cp:lastPrinted>
  <dcterms:created xsi:type="dcterms:W3CDTF">2018-01-06T09:47:29Z</dcterms:created>
  <dcterms:modified xsi:type="dcterms:W3CDTF">2024-05-08T07:42:26Z</dcterms:modified>
</cp:coreProperties>
</file>